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35" windowHeight="12375" firstSheet="2" activeTab="2"/>
  </bookViews>
  <sheets>
    <sheet name="YearsIncrements" sheetId="1" state="hidden" r:id="rId1"/>
    <sheet name="EdIncrements" sheetId="2" state="hidden" r:id="rId2"/>
    <sheet name="Mix2007" sheetId="3" r:id="rId3"/>
    <sheet name="Sals2007-08" sheetId="4" r:id="rId4"/>
    <sheet name="Sals2008-09" sheetId="5" r:id="rId5"/>
  </sheets>
  <definedNames>
    <definedName name="_xlnm.Print_Area" localSheetId="1">'EdIncrements'!$A$1:$L$32</definedName>
    <definedName name="_xlnm.Print_Area" localSheetId="2">'Mix2007'!$A$1:$L$33</definedName>
    <definedName name="_xlnm.Print_Area" localSheetId="3">'Sals2007-08'!$A$1:$L$33</definedName>
    <definedName name="_xlnm.Print_Area" localSheetId="4">'Sals2008-09'!$A$1:$L$33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<sst xmlns="http://schemas.openxmlformats.org/spreadsheetml/2006/main" count="183" uniqueCount="47">
  <si>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</si>
  <si>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</si>
  <si>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</si>
  <si>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</si>
  <si>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</si>
  <si>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</si>
  <si>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</si>
  <si>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</si>
  <si>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</si>
  <si>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</si>
  <si>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</si>
  <si>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</si>
  <si>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</si>
  <si>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</si>
  <si>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</si>
  <si>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</si>
  <si>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</si>
  <si>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</si>
  <si>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</si>
  <si>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</si>
  <si>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</si>
  <si>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</si>
  <si>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</si>
  <si>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</si>
  <si>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</si>
  <si>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</si>
  <si>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</si>
  <si>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</si>
  <si>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</si>
  <si>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</si>
  <si>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</si>
  <si>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</si>
  <si>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</si>
  <si>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</si>
  <si>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</si>
  <si>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</si>
  <si>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</si>
  <si>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</si>
  <si>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</si>
  <si>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</si>
  <si>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</si>
  <si>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2007-08</t>
  </si>
  <si>
    <t>For School Year 2008-09</t>
  </si>
  <si>
    <t>- Legislative Conference -</t>
  </si>
  <si>
    <t>Date:  March 9, 2008</t>
  </si>
  <si>
    <t xml:space="preserve">Time:  15:09 hours </t>
  </si>
  <si>
    <t>LEAP Document 1 is referenced in the Conference Committee Proposed 2008 Supplemental Budget (ESHB 2687).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</si>
</sst>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12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10" fillId="0" borderId="0" xfId="0" applyFont="1" applyAlignment="1" quotePrefix="1">
      <alignment horizontal="centerContinuous"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" borderId="0" xfId="0" applyFont="1" applyFill="1" applyAlignment="1">
      <alignment horizontal="center"/>
    </xf>
    <xf numFmtId="167" fontId="8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5" t="s">
        <v>43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45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C9" s="8"/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6" t="s">
        <v>46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8.75">
      <c r="B33" s="46"/>
      <c r="C33" s="47"/>
      <c r="D33" s="47"/>
      <c r="E33" s="47"/>
      <c r="F33" s="47"/>
      <c r="G33" s="47"/>
      <c r="H33" s="47"/>
      <c r="I33" s="47"/>
      <c r="J33" s="47"/>
      <c r="K33" s="47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colorId="22" workbookViewId="0" topLeftCell="A1">
      <pane xSplit="2" ySplit="10" topLeftCell="C11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4" max="22" width="11.875" style="0" bestFit="1" customWidth="1"/>
    <col min="25" max="25" width="3.875" style="0" customWidth="1"/>
    <col min="26" max="26" width="5.875" style="0" customWidth="1"/>
  </cols>
  <sheetData>
    <row r="1" spans="1:12" ht="15.75">
      <c r="A1" s="29" t="str">
        <f>Mix2007!A1</f>
        <v>- Legislative Conference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Mix2007!K2</f>
        <v>Date:  March 9, 2008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Mix2007!K3</f>
        <v>Time:  15:09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4">
        <v>32746</v>
      </c>
      <c r="D11" s="34">
        <f>ROUND($C$11*Mix2007!D11,0)</f>
        <v>33630</v>
      </c>
      <c r="E11" s="34">
        <f>ROUND($C$11*Mix2007!E11,0)</f>
        <v>34547</v>
      </c>
      <c r="F11" s="34">
        <f>ROUND($C$11*Mix2007!F11,0)</f>
        <v>35465</v>
      </c>
      <c r="G11" s="34">
        <f>ROUND($C$11*Mix2007!G11,0)</f>
        <v>38412</v>
      </c>
      <c r="H11" s="34">
        <f>ROUND($C$11*Mix2007!H11,0)</f>
        <v>40310</v>
      </c>
      <c r="I11" s="34">
        <f>ROUND($C$11*Mix2007!I11,0)</f>
        <v>39260</v>
      </c>
      <c r="J11" s="34">
        <f>ROUND($C$11*Mix2007!J11,0)</f>
        <v>42207</v>
      </c>
      <c r="K11" s="34">
        <f>ROUND($C$11*Mix2007!K11,0)</f>
        <v>44107</v>
      </c>
      <c r="L11" s="36"/>
    </row>
    <row r="12" spans="1:12" s="37" customFormat="1" ht="30" customHeight="1">
      <c r="A12" s="33"/>
      <c r="B12" s="34" t="s">
        <v>11</v>
      </c>
      <c r="C12" s="34">
        <f>ROUND($C$11*Mix2007!C12,0)</f>
        <v>33187</v>
      </c>
      <c r="D12" s="34">
        <f>ROUND($C$11*Mix2007!D12,0)</f>
        <v>34083</v>
      </c>
      <c r="E12" s="34">
        <f>ROUND($C$11*Mix2007!E12,0)</f>
        <v>35011</v>
      </c>
      <c r="F12" s="34">
        <f>ROUND($C$11*Mix2007!F12,0)</f>
        <v>35970</v>
      </c>
      <c r="G12" s="34">
        <f>ROUND($C$11*Mix2007!G12,0)</f>
        <v>38948</v>
      </c>
      <c r="H12" s="34">
        <f>ROUND($C$11*Mix2007!H12,0)</f>
        <v>40836</v>
      </c>
      <c r="I12" s="34">
        <f>ROUND($C$11*Mix2007!I12,0)</f>
        <v>39696</v>
      </c>
      <c r="J12" s="34">
        <f>ROUND($C$11*Mix2007!J12,0)</f>
        <v>42674</v>
      </c>
      <c r="K12" s="34">
        <f>ROUND($C$11*Mix2007!K12,0)</f>
        <v>44560</v>
      </c>
      <c r="L12" s="36"/>
    </row>
    <row r="13" spans="1:12" s="37" customFormat="1" ht="30" customHeight="1">
      <c r="A13" s="33"/>
      <c r="B13" s="34" t="s">
        <v>12</v>
      </c>
      <c r="C13" s="34">
        <f>ROUND($C$11*Mix2007!C13,0)</f>
        <v>33607</v>
      </c>
      <c r="D13" s="34">
        <f>ROUND($C$11*Mix2007!D13,0)</f>
        <v>34512</v>
      </c>
      <c r="E13" s="34">
        <f>ROUND($C$11*Mix2007!E13,0)</f>
        <v>35450</v>
      </c>
      <c r="F13" s="34">
        <f>ROUND($C$11*Mix2007!F13,0)</f>
        <v>36483</v>
      </c>
      <c r="G13" s="34">
        <f>ROUND($C$11*Mix2007!G13,0)</f>
        <v>39452</v>
      </c>
      <c r="H13" s="34">
        <f>ROUND($C$11*Mix2007!H13,0)</f>
        <v>41359</v>
      </c>
      <c r="I13" s="34">
        <f>ROUND($C$11*Mix2007!I13,0)</f>
        <v>40135</v>
      </c>
      <c r="J13" s="34">
        <f>ROUND($C$11*Mix2007!J13,0)</f>
        <v>43104</v>
      </c>
      <c r="K13" s="34">
        <f>ROUND($C$11*Mix2007!K13,0)</f>
        <v>45012</v>
      </c>
      <c r="L13" s="36"/>
    </row>
    <row r="14" spans="1:12" s="37" customFormat="1" ht="30" customHeight="1">
      <c r="A14" s="33"/>
      <c r="B14" s="34" t="s">
        <v>13</v>
      </c>
      <c r="C14" s="34">
        <f>ROUND($C$11*Mix2007!C14,0)</f>
        <v>34039</v>
      </c>
      <c r="D14" s="34">
        <f>ROUND($C$11*Mix2007!D14,0)</f>
        <v>34953</v>
      </c>
      <c r="E14" s="34">
        <f>ROUND($C$11*Mix2007!E14,0)</f>
        <v>35901</v>
      </c>
      <c r="F14" s="34">
        <f>ROUND($C$11*Mix2007!F14,0)</f>
        <v>36967</v>
      </c>
      <c r="G14" s="34">
        <f>ROUND($C$11*Mix2007!G14,0)</f>
        <v>39930</v>
      </c>
      <c r="H14" s="34">
        <f>ROUND($C$11*Mix2007!H14,0)</f>
        <v>41884</v>
      </c>
      <c r="I14" s="34">
        <f>ROUND($C$11*Mix2007!I14,0)</f>
        <v>40552</v>
      </c>
      <c r="J14" s="34">
        <f>ROUND($C$11*Mix2007!J14,0)</f>
        <v>43513</v>
      </c>
      <c r="K14" s="34">
        <f>ROUND($C$11*Mix2007!K14,0)</f>
        <v>45468</v>
      </c>
      <c r="L14" s="36"/>
    </row>
    <row r="15" spans="1:12" s="37" customFormat="1" ht="30" customHeight="1">
      <c r="A15" s="33"/>
      <c r="B15" s="34" t="s">
        <v>14</v>
      </c>
      <c r="C15" s="34">
        <f>ROUND($C$11*Mix2007!C15,0)</f>
        <v>34464</v>
      </c>
      <c r="D15" s="34">
        <f>ROUND($C$11*Mix2007!D15,0)</f>
        <v>35418</v>
      </c>
      <c r="E15" s="34">
        <f>ROUND($C$11*Mix2007!E15,0)</f>
        <v>36372</v>
      </c>
      <c r="F15" s="34">
        <f>ROUND($C$11*Mix2007!F15,0)</f>
        <v>37474</v>
      </c>
      <c r="G15" s="34">
        <f>ROUND($C$11*Mix2007!G15,0)</f>
        <v>40455</v>
      </c>
      <c r="H15" s="34">
        <f>ROUND($C$11*Mix2007!H15,0)</f>
        <v>42423</v>
      </c>
      <c r="I15" s="34">
        <f>ROUND($C$11*Mix2007!I15,0)</f>
        <v>40988</v>
      </c>
      <c r="J15" s="34">
        <f>ROUND($C$11*Mix2007!J15,0)</f>
        <v>43969</v>
      </c>
      <c r="K15" s="34">
        <f>ROUND($C$11*Mix2007!K15,0)</f>
        <v>45938</v>
      </c>
      <c r="L15" s="36"/>
    </row>
    <row r="16" spans="1:12" s="37" customFormat="1" ht="30" customHeight="1">
      <c r="A16" s="33"/>
      <c r="B16" s="34" t="s">
        <v>15</v>
      </c>
      <c r="C16" s="34">
        <f>ROUND($C$11*Mix2007!C16,0)</f>
        <v>34902</v>
      </c>
      <c r="D16" s="34">
        <f>ROUND($C$11*Mix2007!D16,0)</f>
        <v>35861</v>
      </c>
      <c r="E16" s="34">
        <f>ROUND($C$11*Mix2007!E16,0)</f>
        <v>36824</v>
      </c>
      <c r="F16" s="34">
        <f>ROUND($C$11*Mix2007!F16,0)</f>
        <v>37988</v>
      </c>
      <c r="G16" s="34">
        <f>ROUND($C$11*Mix2007!G16,0)</f>
        <v>40958</v>
      </c>
      <c r="H16" s="34">
        <f>ROUND($C$11*Mix2007!H16,0)</f>
        <v>42965</v>
      </c>
      <c r="I16" s="34">
        <f>ROUND($C$11*Mix2007!I16,0)</f>
        <v>41432</v>
      </c>
      <c r="J16" s="34">
        <f>ROUND($C$11*Mix2007!J16,0)</f>
        <v>44403</v>
      </c>
      <c r="K16" s="34">
        <f>ROUND($C$11*Mix2007!K16,0)</f>
        <v>46410</v>
      </c>
      <c r="L16" s="36"/>
    </row>
    <row r="17" spans="1:12" s="37" customFormat="1" ht="30" customHeight="1">
      <c r="A17" s="33"/>
      <c r="B17" s="34" t="s">
        <v>16</v>
      </c>
      <c r="C17" s="34">
        <f>ROUND($C$11*Mix2007!C17,0)</f>
        <v>35353</v>
      </c>
      <c r="D17" s="34">
        <f>ROUND($C$11*Mix2007!D17,0)</f>
        <v>36291</v>
      </c>
      <c r="E17" s="34">
        <f>ROUND($C$11*Mix2007!E17,0)</f>
        <v>37287</v>
      </c>
      <c r="F17" s="34">
        <f>ROUND($C$11*Mix2007!F17,0)</f>
        <v>38508</v>
      </c>
      <c r="G17" s="34">
        <f>ROUND($C$11*Mix2007!G17,0)</f>
        <v>41464</v>
      </c>
      <c r="H17" s="34">
        <f>ROUND($C$11*Mix2007!H17,0)</f>
        <v>43482</v>
      </c>
      <c r="I17" s="34">
        <f>ROUND($C$11*Mix2007!I17,0)</f>
        <v>41887</v>
      </c>
      <c r="J17" s="34">
        <f>ROUND($C$11*Mix2007!J17,0)</f>
        <v>44843</v>
      </c>
      <c r="K17" s="34">
        <f>ROUND($C$11*Mix2007!K17,0)</f>
        <v>46860</v>
      </c>
      <c r="L17" s="36"/>
    </row>
    <row r="18" spans="1:12" s="37" customFormat="1" ht="30" customHeight="1">
      <c r="A18" s="33"/>
      <c r="B18" s="34" t="s">
        <v>17</v>
      </c>
      <c r="C18" s="34">
        <f>ROUND($C$11*Mix2007!C18,0)</f>
        <v>36145</v>
      </c>
      <c r="D18" s="34">
        <f>ROUND($C$11*Mix2007!D18,0)</f>
        <v>37097</v>
      </c>
      <c r="E18" s="34">
        <f>ROUND($C$11*Mix2007!E18,0)</f>
        <v>38106</v>
      </c>
      <c r="F18" s="34">
        <f>ROUND($C$11*Mix2007!F18,0)</f>
        <v>39394</v>
      </c>
      <c r="G18" s="34">
        <f>ROUND($C$11*Mix2007!G18,0)</f>
        <v>42393</v>
      </c>
      <c r="H18" s="34">
        <f>ROUND($C$11*Mix2007!H18,0)</f>
        <v>44467</v>
      </c>
      <c r="I18" s="34">
        <f>ROUND($C$11*Mix2007!I18,0)</f>
        <v>42739</v>
      </c>
      <c r="J18" s="34">
        <f>ROUND($C$11*Mix2007!J18,0)</f>
        <v>45737</v>
      </c>
      <c r="K18" s="34">
        <f>ROUND($C$11*Mix2007!K18,0)</f>
        <v>47812</v>
      </c>
      <c r="L18" s="36"/>
    </row>
    <row r="19" spans="1:12" s="37" customFormat="1" ht="30" customHeight="1">
      <c r="A19" s="33"/>
      <c r="B19" s="34" t="s">
        <v>18</v>
      </c>
      <c r="C19" s="34">
        <f>ROUND($C$11*Mix2007!C19,0)</f>
        <v>37304</v>
      </c>
      <c r="D19" s="34">
        <f>ROUND($C$11*Mix2007!D19,0)</f>
        <v>38308</v>
      </c>
      <c r="E19" s="34">
        <f>ROUND($C$11*Mix2007!E19,0)</f>
        <v>39340</v>
      </c>
      <c r="F19" s="34">
        <f>ROUND($C$11*Mix2007!F19,0)</f>
        <v>40735</v>
      </c>
      <c r="G19" s="34">
        <f>ROUND($C$11*Mix2007!G19,0)</f>
        <v>43775</v>
      </c>
      <c r="H19" s="34">
        <f>ROUND($C$11*Mix2007!H19,0)</f>
        <v>45925</v>
      </c>
      <c r="I19" s="34">
        <f>ROUND($C$11*Mix2007!I19,0)</f>
        <v>44079</v>
      </c>
      <c r="J19" s="34">
        <f>ROUND($C$11*Mix2007!J19,0)</f>
        <v>47120</v>
      </c>
      <c r="K19" s="34">
        <f>ROUND($C$11*Mix2007!K19,0)</f>
        <v>49269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ROUND($C$11*Mix2007!D20,0)</f>
        <v>39562</v>
      </c>
      <c r="E20" s="34">
        <f>ROUND($C$11*Mix2007!E20,0)</f>
        <v>40646</v>
      </c>
      <c r="F20" s="34">
        <f>ROUND($C$11*Mix2007!F20,0)</f>
        <v>42091</v>
      </c>
      <c r="G20" s="34">
        <f>ROUND($C$11*Mix2007!G20,0)</f>
        <v>45202</v>
      </c>
      <c r="H20" s="34">
        <f>ROUND($C$11*Mix2007!H20,0)</f>
        <v>47425</v>
      </c>
      <c r="I20" s="34">
        <f>ROUND($C$11*Mix2007!I20,0)</f>
        <v>45434</v>
      </c>
      <c r="J20" s="34">
        <f>ROUND($C$11*Mix2007!J20,0)</f>
        <v>48547</v>
      </c>
      <c r="K20" s="34">
        <f>ROUND($C$11*Mix2007!K20,0)</f>
        <v>50770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ROUND($C$11*Mix2007!E21,0)</f>
        <v>41967</v>
      </c>
      <c r="F21" s="34">
        <f>ROUND($C$11*Mix2007!F21,0)</f>
        <v>43516</v>
      </c>
      <c r="G21" s="34">
        <f>ROUND($C$11*Mix2007!G21,0)</f>
        <v>46669</v>
      </c>
      <c r="H21" s="34">
        <f>ROUND($C$11*Mix2007!H21,0)</f>
        <v>48966</v>
      </c>
      <c r="I21" s="34">
        <f>ROUND($C$11*Mix2007!I21,0)</f>
        <v>46861</v>
      </c>
      <c r="J21" s="34">
        <f>ROUND($C$11*Mix2007!J21,0)</f>
        <v>50014</v>
      </c>
      <c r="K21" s="34">
        <f>ROUND($C$11*Mix2007!K21,0)</f>
        <v>52310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ROUND($C$11*Mix2007!F22,0)</f>
        <v>44984</v>
      </c>
      <c r="G22" s="34">
        <f>ROUND($C$11*Mix2007!G22,0)</f>
        <v>48204</v>
      </c>
      <c r="H22" s="34">
        <f>ROUND($C$11*Mix2007!H22,0)</f>
        <v>50547</v>
      </c>
      <c r="I22" s="34">
        <f>ROUND($C$11*Mix2007!I22,0)</f>
        <v>48328</v>
      </c>
      <c r="J22" s="34">
        <f>ROUND($C$11*Mix2007!J22,0)</f>
        <v>51550</v>
      </c>
      <c r="K22" s="34">
        <f>ROUND($C$11*Mix2007!K22,0)</f>
        <v>53891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ROUND($C$11*Mix2007!F23,0)</f>
        <v>46404</v>
      </c>
      <c r="G23" s="34">
        <f>ROUND($C$11*Mix2007!G23,0)</f>
        <v>49781</v>
      </c>
      <c r="H23" s="34">
        <f>ROUND($C$11*Mix2007!H23,0)</f>
        <v>52194</v>
      </c>
      <c r="I23" s="34">
        <f>ROUND($C$11*Mix2007!I23,0)</f>
        <v>49853</v>
      </c>
      <c r="J23" s="34">
        <f>ROUND($C$11*Mix2007!J23,0)</f>
        <v>53126</v>
      </c>
      <c r="K23" s="34">
        <f>ROUND($C$11*Mix2007!K23,0)</f>
        <v>55540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ROUND($C$11*Mix2007!G24,0)</f>
        <v>51397</v>
      </c>
      <c r="H24" s="34">
        <f>ROUND($C$11*Mix2007!H24,0)</f>
        <v>53882</v>
      </c>
      <c r="I24" s="34">
        <f>ROUND($C$11*Mix2007!I24,0)</f>
        <v>51431</v>
      </c>
      <c r="J24" s="34">
        <f>ROUND($C$11*Mix2007!J24,0)</f>
        <v>54741</v>
      </c>
      <c r="K24" s="34">
        <f>ROUND($C$11*Mix2007!K24,0)</f>
        <v>57226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ROUND($C$11*Mix2007!G25,0)</f>
        <v>53020</v>
      </c>
      <c r="H25" s="34">
        <f>ROUND($C$11*Mix2007!H25,0)</f>
        <v>55632</v>
      </c>
      <c r="I25" s="34">
        <f>ROUND($C$11*Mix2007!I25,0)</f>
        <v>53056</v>
      </c>
      <c r="J25" s="34">
        <f>ROUND($C$11*Mix2007!J25,0)</f>
        <v>56471</v>
      </c>
      <c r="K25" s="34">
        <f>ROUND($C$11*Mix2007!K25,0)</f>
        <v>58977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ROUND($C$11*Mix2007!G26,0)</f>
        <v>54400</v>
      </c>
      <c r="H26" s="34">
        <f>ROUND($C$11*Mix2007!H26,0)</f>
        <v>57080</v>
      </c>
      <c r="I26" s="34">
        <f>ROUND($C$11*Mix2007!I26,0)</f>
        <v>54435</v>
      </c>
      <c r="J26" s="34">
        <f>ROUND($C$11*Mix2007!J26,0)</f>
        <v>57939</v>
      </c>
      <c r="K26" s="34">
        <f>ROUND($C$11*Mix2007!K26,0)</f>
        <v>60511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ROUND($C$11*Mix2007!G27,0)</f>
        <v>55487</v>
      </c>
      <c r="H27" s="34">
        <f>ROUND($C$11*Mix2007!H27,0)</f>
        <v>58220</v>
      </c>
      <c r="I27" s="34">
        <f>ROUND($C$11*Mix2007!I27,0)</f>
        <v>55523</v>
      </c>
      <c r="J27" s="34">
        <f>ROUND($C$11*Mix2007!J27,0)</f>
        <v>59097</v>
      </c>
      <c r="K27" s="34">
        <f>ROUND($C$11*Mix2007!K27,0)</f>
        <v>61720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Mix2007!B32</f>
        <v>LEAP Document 1 is referenced in the Conference Committee Proposed 2008 Supplemental Budget (ESHB 2687).</v>
      </c>
    </row>
    <row r="33" ht="18.75">
      <c r="B33" s="46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colorId="22" workbookViewId="0" topLeftCell="A1">
      <pane xSplit="2" ySplit="10" topLeftCell="C11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2" sqref="B32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Mix2007!A1</f>
        <v>- Legislative Conference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Mix2007!K2</f>
        <v>Date:  March 9, 2008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Mix2007!K3</f>
        <v>Time:  15:09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</row>
    <row r="9" spans="2:11" ht="30" customHeight="1">
      <c r="B9" s="48" t="s">
        <v>31</v>
      </c>
      <c r="C9"/>
      <c r="D9" s="8"/>
      <c r="E9" s="8"/>
      <c r="F9" s="8"/>
      <c r="G9" s="8"/>
      <c r="H9" s="8"/>
      <c r="I9" s="8"/>
      <c r="J9" s="8"/>
      <c r="K9" s="48" t="s">
        <v>1</v>
      </c>
    </row>
    <row r="10" spans="2:11" ht="30" customHeight="1"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</row>
    <row r="11" spans="2:12" s="33" customFormat="1" ht="30" customHeight="1">
      <c r="B11" s="34" t="s">
        <v>10</v>
      </c>
      <c r="C11" s="34">
        <v>34426</v>
      </c>
      <c r="D11" s="34">
        <f>ROUND($C$11*Mix2007!D11,0)</f>
        <v>35356</v>
      </c>
      <c r="E11" s="34">
        <f>ROUND($C$11*Mix2007!E11,0)</f>
        <v>36319</v>
      </c>
      <c r="F11" s="34">
        <f>ROUND($C$11*Mix2007!F11,0)</f>
        <v>37285</v>
      </c>
      <c r="G11" s="34">
        <f>ROUND($C$11*Mix2007!G11,0)</f>
        <v>40383</v>
      </c>
      <c r="H11" s="34">
        <f>ROUND($C$11*Mix2007!H11,0)</f>
        <v>42378</v>
      </c>
      <c r="I11" s="34">
        <f>ROUND($C$11*Mix2007!I11,0)</f>
        <v>41274</v>
      </c>
      <c r="J11" s="34">
        <f>ROUND($C$11*Mix2007!J11,0)</f>
        <v>44372</v>
      </c>
      <c r="K11" s="34">
        <f>ROUND($C$11*Mix2007!K11,0)</f>
        <v>46369</v>
      </c>
      <c r="L11" s="36"/>
    </row>
    <row r="12" spans="2:12" s="33" customFormat="1" ht="30" customHeight="1">
      <c r="B12" s="34" t="s">
        <v>11</v>
      </c>
      <c r="C12" s="34">
        <f>ROUND($C$11*Mix2007!C12,0)</f>
        <v>34889</v>
      </c>
      <c r="D12" s="34">
        <f>ROUND($C$11*Mix2007!D12,0)</f>
        <v>35832</v>
      </c>
      <c r="E12" s="34">
        <f>ROUND($C$11*Mix2007!E12,0)</f>
        <v>36808</v>
      </c>
      <c r="F12" s="34">
        <f>ROUND($C$11*Mix2007!F12,0)</f>
        <v>37816</v>
      </c>
      <c r="G12" s="34">
        <f>ROUND($C$11*Mix2007!G12,0)</f>
        <v>40946</v>
      </c>
      <c r="H12" s="34">
        <f>ROUND($C$11*Mix2007!H12,0)</f>
        <v>42931</v>
      </c>
      <c r="I12" s="34">
        <f>ROUND($C$11*Mix2007!I12,0)</f>
        <v>41733</v>
      </c>
      <c r="J12" s="34">
        <f>ROUND($C$11*Mix2007!J12,0)</f>
        <v>44863</v>
      </c>
      <c r="K12" s="34">
        <f>ROUND($C$11*Mix2007!K12,0)</f>
        <v>46847</v>
      </c>
      <c r="L12" s="36"/>
    </row>
    <row r="13" spans="2:12" s="33" customFormat="1" ht="30" customHeight="1">
      <c r="B13" s="34" t="s">
        <v>12</v>
      </c>
      <c r="C13" s="34">
        <f>ROUND($C$11*Mix2007!C13,0)</f>
        <v>35331</v>
      </c>
      <c r="D13" s="34">
        <f>ROUND($C$11*Mix2007!D13,0)</f>
        <v>36283</v>
      </c>
      <c r="E13" s="34">
        <f>ROUND($C$11*Mix2007!E13,0)</f>
        <v>37269</v>
      </c>
      <c r="F13" s="34">
        <f>ROUND($C$11*Mix2007!F13,0)</f>
        <v>38354</v>
      </c>
      <c r="G13" s="34">
        <f>ROUND($C$11*Mix2007!G13,0)</f>
        <v>41476</v>
      </c>
      <c r="H13" s="34">
        <f>ROUND($C$11*Mix2007!H13,0)</f>
        <v>43481</v>
      </c>
      <c r="I13" s="34">
        <f>ROUND($C$11*Mix2007!I13,0)</f>
        <v>42195</v>
      </c>
      <c r="J13" s="34">
        <f>ROUND($C$11*Mix2007!J13,0)</f>
        <v>45316</v>
      </c>
      <c r="K13" s="34">
        <f>ROUND($C$11*Mix2007!K13,0)</f>
        <v>47321</v>
      </c>
      <c r="L13" s="36"/>
    </row>
    <row r="14" spans="2:12" s="33" customFormat="1" ht="30" customHeight="1">
      <c r="B14" s="34" t="s">
        <v>13</v>
      </c>
      <c r="C14" s="34">
        <f>ROUND($C$11*Mix2007!C14,0)</f>
        <v>35786</v>
      </c>
      <c r="D14" s="34">
        <f>ROUND($C$11*Mix2007!D14,0)</f>
        <v>36747</v>
      </c>
      <c r="E14" s="34">
        <f>ROUND($C$11*Mix2007!E14,0)</f>
        <v>37743</v>
      </c>
      <c r="F14" s="34">
        <f>ROUND($C$11*Mix2007!F14,0)</f>
        <v>38864</v>
      </c>
      <c r="G14" s="34">
        <f>ROUND($C$11*Mix2007!G14,0)</f>
        <v>41979</v>
      </c>
      <c r="H14" s="34">
        <f>ROUND($C$11*Mix2007!H14,0)</f>
        <v>44033</v>
      </c>
      <c r="I14" s="34">
        <f>ROUND($C$11*Mix2007!I14,0)</f>
        <v>42632</v>
      </c>
      <c r="J14" s="34">
        <f>ROUND($C$11*Mix2007!J14,0)</f>
        <v>45746</v>
      </c>
      <c r="K14" s="34">
        <f>ROUND($C$11*Mix2007!K14,0)</f>
        <v>47801</v>
      </c>
      <c r="L14" s="36"/>
    </row>
    <row r="15" spans="2:12" s="33" customFormat="1" ht="30" customHeight="1">
      <c r="B15" s="34" t="s">
        <v>14</v>
      </c>
      <c r="C15" s="34">
        <f>ROUND($C$11*Mix2007!C15,0)</f>
        <v>36232</v>
      </c>
      <c r="D15" s="34">
        <f>ROUND($C$11*Mix2007!D15,0)</f>
        <v>37235</v>
      </c>
      <c r="E15" s="34">
        <f>ROUND($C$11*Mix2007!E15,0)</f>
        <v>38238</v>
      </c>
      <c r="F15" s="34">
        <f>ROUND($C$11*Mix2007!F15,0)</f>
        <v>39397</v>
      </c>
      <c r="G15" s="34">
        <f>ROUND($C$11*Mix2007!G15,0)</f>
        <v>42531</v>
      </c>
      <c r="H15" s="34">
        <f>ROUND($C$11*Mix2007!H15,0)</f>
        <v>44599</v>
      </c>
      <c r="I15" s="34">
        <f>ROUND($C$11*Mix2007!I15,0)</f>
        <v>43091</v>
      </c>
      <c r="J15" s="34">
        <f>ROUND($C$11*Mix2007!J15,0)</f>
        <v>46225</v>
      </c>
      <c r="K15" s="34">
        <f>ROUND($C$11*Mix2007!K15,0)</f>
        <v>48295</v>
      </c>
      <c r="L15" s="36"/>
    </row>
    <row r="16" spans="2:12" s="33" customFormat="1" ht="30" customHeight="1">
      <c r="B16" s="34" t="s">
        <v>15</v>
      </c>
      <c r="C16" s="34">
        <f>ROUND($C$11*Mix2007!C16,0)</f>
        <v>36693</v>
      </c>
      <c r="D16" s="34">
        <f>ROUND($C$11*Mix2007!D16,0)</f>
        <v>37701</v>
      </c>
      <c r="E16" s="34">
        <f>ROUND($C$11*Mix2007!E16,0)</f>
        <v>38713</v>
      </c>
      <c r="F16" s="34">
        <f>ROUND($C$11*Mix2007!F16,0)</f>
        <v>39937</v>
      </c>
      <c r="G16" s="34">
        <f>ROUND($C$11*Mix2007!G16,0)</f>
        <v>43059</v>
      </c>
      <c r="H16" s="34">
        <f>ROUND($C$11*Mix2007!H16,0)</f>
        <v>45169</v>
      </c>
      <c r="I16" s="34">
        <f>ROUND($C$11*Mix2007!I16,0)</f>
        <v>43558</v>
      </c>
      <c r="J16" s="34">
        <f>ROUND($C$11*Mix2007!J16,0)</f>
        <v>46681</v>
      </c>
      <c r="K16" s="34">
        <f>ROUND($C$11*Mix2007!K16,0)</f>
        <v>48791</v>
      </c>
      <c r="L16" s="36"/>
    </row>
    <row r="17" spans="2:12" s="33" customFormat="1" ht="30" customHeight="1">
      <c r="B17" s="34" t="s">
        <v>16</v>
      </c>
      <c r="C17" s="34">
        <f>ROUND($C$11*Mix2007!C17,0)</f>
        <v>37167</v>
      </c>
      <c r="D17" s="34">
        <f>ROUND($C$11*Mix2007!D17,0)</f>
        <v>38153</v>
      </c>
      <c r="E17" s="34">
        <f>ROUND($C$11*Mix2007!E17,0)</f>
        <v>39200</v>
      </c>
      <c r="F17" s="34">
        <f>ROUND($C$11*Mix2007!F17,0)</f>
        <v>40484</v>
      </c>
      <c r="G17" s="34">
        <f>ROUND($C$11*Mix2007!G17,0)</f>
        <v>43591</v>
      </c>
      <c r="H17" s="34">
        <f>ROUND($C$11*Mix2007!H17,0)</f>
        <v>45713</v>
      </c>
      <c r="I17" s="34">
        <f>ROUND($C$11*Mix2007!I17,0)</f>
        <v>44036</v>
      </c>
      <c r="J17" s="34">
        <f>ROUND($C$11*Mix2007!J17,0)</f>
        <v>47144</v>
      </c>
      <c r="K17" s="34">
        <f>ROUND($C$11*Mix2007!K17,0)</f>
        <v>49264</v>
      </c>
      <c r="L17" s="36"/>
    </row>
    <row r="18" spans="2:12" s="33" customFormat="1" ht="30" customHeight="1">
      <c r="B18" s="34" t="s">
        <v>17</v>
      </c>
      <c r="C18" s="34">
        <f>ROUND($C$11*Mix2007!C18,0)</f>
        <v>37999</v>
      </c>
      <c r="D18" s="34">
        <f>ROUND($C$11*Mix2007!D18,0)</f>
        <v>39000</v>
      </c>
      <c r="E18" s="34">
        <f>ROUND($C$11*Mix2007!E18,0)</f>
        <v>40061</v>
      </c>
      <c r="F18" s="34">
        <f>ROUND($C$11*Mix2007!F18,0)</f>
        <v>41415</v>
      </c>
      <c r="G18" s="34">
        <f>ROUND($C$11*Mix2007!G18,0)</f>
        <v>44568</v>
      </c>
      <c r="H18" s="34">
        <f>ROUND($C$11*Mix2007!H18,0)</f>
        <v>46748</v>
      </c>
      <c r="I18" s="34">
        <f>ROUND($C$11*Mix2007!I18,0)</f>
        <v>44932</v>
      </c>
      <c r="J18" s="34">
        <f>ROUND($C$11*Mix2007!J18,0)</f>
        <v>48084</v>
      </c>
      <c r="K18" s="34">
        <f>ROUND($C$11*Mix2007!K18,0)</f>
        <v>50265</v>
      </c>
      <c r="L18" s="36"/>
    </row>
    <row r="19" spans="2:12" s="33" customFormat="1" ht="30" customHeight="1">
      <c r="B19" s="34" t="s">
        <v>18</v>
      </c>
      <c r="C19" s="34">
        <f>ROUND($C$11*Mix2007!C19,0)</f>
        <v>39218</v>
      </c>
      <c r="D19" s="34">
        <f>ROUND($C$11*Mix2007!D19,0)</f>
        <v>40273</v>
      </c>
      <c r="E19" s="34">
        <f>ROUND($C$11*Mix2007!E19,0)</f>
        <v>41359</v>
      </c>
      <c r="F19" s="34">
        <f>ROUND($C$11*Mix2007!F19,0)</f>
        <v>42825</v>
      </c>
      <c r="G19" s="34">
        <f>ROUND($C$11*Mix2007!G19,0)</f>
        <v>46021</v>
      </c>
      <c r="H19" s="34">
        <f>ROUND($C$11*Mix2007!H19,0)</f>
        <v>48281</v>
      </c>
      <c r="I19" s="34">
        <f>ROUND($C$11*Mix2007!I19,0)</f>
        <v>46341</v>
      </c>
      <c r="J19" s="34">
        <f>ROUND($C$11*Mix2007!J19,0)</f>
        <v>49538</v>
      </c>
      <c r="K19" s="34">
        <f>ROUND($C$11*Mix2007!K19,0)</f>
        <v>51797</v>
      </c>
      <c r="L19" s="36"/>
    </row>
    <row r="20" spans="2:12" s="33" customFormat="1" ht="30" customHeight="1">
      <c r="B20" s="34" t="s">
        <v>19</v>
      </c>
      <c r="C20" s="34"/>
      <c r="D20" s="34">
        <f>ROUND($C$11*Mix2007!D20,0)</f>
        <v>41591</v>
      </c>
      <c r="E20" s="34">
        <f>ROUND($C$11*Mix2007!E20,0)</f>
        <v>42731</v>
      </c>
      <c r="F20" s="34">
        <f>ROUND($C$11*Mix2007!F20,0)</f>
        <v>44250</v>
      </c>
      <c r="G20" s="34">
        <f>ROUND($C$11*Mix2007!G20,0)</f>
        <v>47521</v>
      </c>
      <c r="H20" s="34">
        <f>ROUND($C$11*Mix2007!H20,0)</f>
        <v>49858</v>
      </c>
      <c r="I20" s="34">
        <f>ROUND($C$11*Mix2007!I20,0)</f>
        <v>47765</v>
      </c>
      <c r="J20" s="34">
        <f>ROUND($C$11*Mix2007!J20,0)</f>
        <v>51038</v>
      </c>
      <c r="K20" s="34">
        <f>ROUND($C$11*Mix2007!K20,0)</f>
        <v>53374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ROUND($C$11*Mix2007!E21,0)</f>
        <v>44120</v>
      </c>
      <c r="F21" s="34">
        <f>ROUND($C$11*Mix2007!F21,0)</f>
        <v>45749</v>
      </c>
      <c r="G21" s="34">
        <f>ROUND($C$11*Mix2007!G21,0)</f>
        <v>49063</v>
      </c>
      <c r="H21" s="34">
        <f>ROUND($C$11*Mix2007!H21,0)</f>
        <v>51478</v>
      </c>
      <c r="I21" s="34">
        <f>ROUND($C$11*Mix2007!I21,0)</f>
        <v>49265</v>
      </c>
      <c r="J21" s="34">
        <f>ROUND($C$11*Mix2007!J21,0)</f>
        <v>52580</v>
      </c>
      <c r="K21" s="34">
        <f>ROUND($C$11*Mix2007!K21,0)</f>
        <v>54993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ROUND($C$11*Mix2007!F22,0)</f>
        <v>47291</v>
      </c>
      <c r="G22" s="34">
        <f>ROUND($C$11*Mix2007!G22,0)</f>
        <v>50677</v>
      </c>
      <c r="H22" s="34">
        <f>ROUND($C$11*Mix2007!H22,0)</f>
        <v>53141</v>
      </c>
      <c r="I22" s="34">
        <f>ROUND($C$11*Mix2007!I22,0)</f>
        <v>50807</v>
      </c>
      <c r="J22" s="34">
        <f>ROUND($C$11*Mix2007!J22,0)</f>
        <v>54194</v>
      </c>
      <c r="K22" s="34">
        <f>ROUND($C$11*Mix2007!K22,0)</f>
        <v>56656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ROUND($C$11*Mix2007!F23,0)</f>
        <v>48784</v>
      </c>
      <c r="G23" s="34">
        <f>ROUND($C$11*Mix2007!G23,0)</f>
        <v>52335</v>
      </c>
      <c r="H23" s="34">
        <f>ROUND($C$11*Mix2007!H23,0)</f>
        <v>54872</v>
      </c>
      <c r="I23" s="34">
        <f>ROUND($C$11*Mix2007!I23,0)</f>
        <v>52410</v>
      </c>
      <c r="J23" s="34">
        <f>ROUND($C$11*Mix2007!J23,0)</f>
        <v>55851</v>
      </c>
      <c r="K23" s="34">
        <f>ROUND($C$11*Mix2007!K23,0)</f>
        <v>58389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ROUND($C$11*Mix2007!G24,0)</f>
        <v>54034</v>
      </c>
      <c r="H24" s="34">
        <f>ROUND($C$11*Mix2007!H24,0)</f>
        <v>56646</v>
      </c>
      <c r="I24" s="34">
        <f>ROUND($C$11*Mix2007!I24,0)</f>
        <v>54069</v>
      </c>
      <c r="J24" s="34">
        <f>ROUND($C$11*Mix2007!J24,0)</f>
        <v>57550</v>
      </c>
      <c r="K24" s="34">
        <f>ROUND($C$11*Mix2007!K24,0)</f>
        <v>60162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ROUND($C$11*Mix2007!G25,0)</f>
        <v>55740</v>
      </c>
      <c r="H25" s="34">
        <f>ROUND($C$11*Mix2007!H25,0)</f>
        <v>58486</v>
      </c>
      <c r="I25" s="34">
        <f>ROUND($C$11*Mix2007!I25,0)</f>
        <v>55778</v>
      </c>
      <c r="J25" s="34">
        <f>ROUND($C$11*Mix2007!J25,0)</f>
        <v>59368</v>
      </c>
      <c r="K25" s="34">
        <f>ROUND($C$11*Mix2007!K25,0)</f>
        <v>62003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ROUND($C$11*Mix2007!G26,0)</f>
        <v>57191</v>
      </c>
      <c r="H26" s="34">
        <f>ROUND($C$11*Mix2007!H26,0)</f>
        <v>60008</v>
      </c>
      <c r="I26" s="34">
        <f>ROUND($C$11*Mix2007!I26,0)</f>
        <v>57227</v>
      </c>
      <c r="J26" s="34">
        <f>ROUND($C$11*Mix2007!J26,0)</f>
        <v>60911</v>
      </c>
      <c r="K26" s="34">
        <f>ROUND($C$11*Mix2007!K26,0)</f>
        <v>63615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ROUND($C$11*Mix2007!G27,0)</f>
        <v>58334</v>
      </c>
      <c r="H27" s="34">
        <f>ROUND($C$11*Mix2007!H27,0)</f>
        <v>61207</v>
      </c>
      <c r="I27" s="34">
        <f>ROUND($C$11*Mix2007!I27,0)</f>
        <v>58372</v>
      </c>
      <c r="J27" s="34">
        <f>ROUND($C$11*Mix2007!J27,0)</f>
        <v>62129</v>
      </c>
      <c r="K27" s="34">
        <f>ROUND($C$11*Mix2007!K27,0)</f>
        <v>64887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Mix2007!B32</f>
        <v>LEAP Document 1 is referenced in the Conference Committee Proposed 2008 Supplemental Budget (ESHB 2687).</v>
      </c>
    </row>
    <row r="33" ht="18.75">
      <c r="B33" s="46"/>
    </row>
  </sheetData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mann_mi</cp:lastModifiedBy>
  <cp:lastPrinted>2007-02-26T23:02:43Z</cp:lastPrinted>
  <dcterms:created xsi:type="dcterms:W3CDTF">1996-12-14T00:06:07Z</dcterms:created>
  <dcterms:modified xsi:type="dcterms:W3CDTF">2008-03-12T16:27:44Z</dcterms:modified>
  <cp:category/>
  <cp:version/>
  <cp:contentType/>
  <cp:contentStatus/>
</cp:coreProperties>
</file>